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<sst xmlns="http://schemas.openxmlformats.org/spreadsheetml/2006/main" count="179" uniqueCount="145">
  <si>
    <t>2-ojo VSAFAS „Finansinės būklės ataskaita“</t>
  </si>
  <si>
    <t>2 priedas</t>
  </si>
  <si>
    <t>Šiaulių miesto savivaldybės vaikų globos namai</t>
  </si>
  <si>
    <t>_____________________________________________________________________</t>
  </si>
  <si>
    <r>
      <rPr>
        <sz val="10"/>
        <rFont val="Times New Roman"/>
        <family val="1"/>
      </rP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</si>
  <si>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191015237, K.Korsako 61, Šiauliai</t>
  </si>
  <si>
    <t>(viešojo sektoriaus subjekto, parengusio finansinės būklės ataskaitą (konsoliduotąją finansinės būklės ataskaitą), kodas, adresas)</t>
  </si>
  <si>
    <t>FINANSINĖS BŪKLĖS ATASKAITA</t>
  </si>
  <si>
    <t>PAGAL 2018 M. BIRŽELIO 30 D. DUOMENIS</t>
  </si>
  <si>
    <t xml:space="preserve">       2018 08 02  Nr. 2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</si>
  <si>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</si>
  <si>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</si>
  <si>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</si>
  <si>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</si>
  <si>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</si>
  <si>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</si>
  <si>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</si>
  <si>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</si>
  <si>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</si>
  <si>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</si>
  <si>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</si>
  <si>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</si>
  <si>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</si>
  <si>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</si>
  <si>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</si>
  <si>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</si>
  <si>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</si>
  <si>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</si>
  <si>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</si>
  <si>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</si>
  <si>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</si>
  <si>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</si>
  <si>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</si>
  <si>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</si>
  <si>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</si>
  <si>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</si>
  <si>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</si>
  <si>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</si>
  <si>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</si>
  <si>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</si>
  <si>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</si>
  <si>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</si>
  <si>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</si>
  <si>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</si>
  <si>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</si>
  <si>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</si>
  <si>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</si>
  <si>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</si>
  <si>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</si>
  <si>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</si>
  <si>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rPr>
        <sz val="10"/>
        <rFont val="Times New Roman"/>
        <family val="1"/>
      </rP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</si>
  <si>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</si>
  <si>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</si>
  <si>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</si>
  <si>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</si>
  <si>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</si>
  <si>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</si>
  <si>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</si>
  <si>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</si>
  <si>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</si>
  <si>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</si>
  <si>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</si>
  <si>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1 pastaba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</si>
  <si>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</si>
  <si>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</si>
  <si>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</si>
  <si>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</si>
  <si>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</si>
  <si>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</si>
  <si>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2 pastaba</t>
  </si>
  <si>
    <r>
      <rPr>
        <sz val="10"/>
        <rFont val="Times New Roman"/>
        <family val="1"/>
      </rP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</si>
  <si>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3 pastaba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</si>
  <si>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</si>
  <si>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</si>
  <si>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</si>
  <si>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</si>
  <si>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</si>
  <si>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</si>
  <si>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</si>
  <si>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</si>
  <si>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</si>
  <si>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</si>
  <si>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</si>
  <si>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</si>
  <si>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</si>
  <si>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</si>
  <si>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</si>
  <si>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4 pastaba</t>
  </si>
  <si>
    <t>IŠ VISO TURTO:</t>
  </si>
  <si>
    <t>D.</t>
  </si>
  <si>
    <t>FINANSAVIMO SUMOS</t>
  </si>
  <si>
    <t>5 pastaba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</si>
  <si>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</si>
  <si>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</si>
  <si>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</si>
  <si>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</si>
  <si>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</si>
  <si>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</si>
  <si>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</si>
  <si>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6 pastaba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</si>
  <si>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</si>
  <si>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</si>
  <si>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</si>
  <si>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</si>
  <si>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</si>
  <si>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</si>
  <si>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</si>
  <si>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</si>
  <si>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</si>
  <si>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</si>
  <si>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</si>
  <si>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</si>
  <si>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</si>
  <si>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</si>
  <si>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</si>
  <si>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</si>
  <si>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</si>
  <si>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</si>
  <si>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</si>
  <si>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</si>
  <si>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</si>
  <si>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</si>
  <si>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</si>
  <si>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</si>
  <si>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</si>
  <si>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</si>
  <si>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</si>
  <si>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</si>
  <si>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</si>
  <si>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</si>
  <si>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</si>
  <si>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</si>
  <si>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</si>
  <si>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</si>
  <si>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</si>
  <si>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</si>
  <si>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</si>
  <si>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</si>
  <si>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</si>
  <si>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</si>
  <si>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Rimantas Žąsinas</t>
  </si>
  <si>
    <r>
      <rPr>
        <sz val="10"/>
        <rFont val="Times New Roman"/>
        <family val="1"/>
      </rP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</si>
  <si>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</si>
  <si>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Vyr. buhalterė</t>
  </si>
  <si>
    <t>Daiva Šimkienė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</si>
</sst>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M/DD"/>
  </numFmts>
  <fonts count="2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12" fillId="9" borderId="0" xfId="0" applyFont="1" applyFill="1" applyAlignment="1">
      <alignment vertical="center"/>
    </xf>
    <xf numFmtId="164" fontId="12" fillId="9" borderId="0" xfId="0" applyFont="1" applyFill="1" applyAlignment="1">
      <alignment vertical="center" wrapText="1"/>
    </xf>
    <xf numFmtId="164" fontId="12" fillId="9" borderId="0" xfId="0" applyFont="1" applyFill="1" applyBorder="1" applyAlignment="1">
      <alignment vertical="center" wrapText="1"/>
    </xf>
    <xf numFmtId="164" fontId="12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wrapText="1"/>
    </xf>
    <xf numFmtId="164" fontId="14" fillId="9" borderId="0" xfId="0" applyFont="1" applyFill="1" applyBorder="1" applyAlignment="1">
      <alignment vertical="center" wrapText="1"/>
    </xf>
    <xf numFmtId="164" fontId="13" fillId="9" borderId="0" xfId="0" applyFont="1" applyFill="1" applyBorder="1" applyAlignment="1">
      <alignment horizontal="center" vertical="center" wrapText="1"/>
    </xf>
    <xf numFmtId="164" fontId="12" fillId="9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3" fillId="9" borderId="0" xfId="0" applyFont="1" applyFill="1" applyAlignment="1">
      <alignment horizontal="center" vertical="center" wrapText="1"/>
    </xf>
    <xf numFmtId="164" fontId="15" fillId="9" borderId="0" xfId="0" applyFont="1" applyFill="1" applyAlignment="1">
      <alignment horizontal="center" vertical="center" wrapText="1"/>
    </xf>
    <xf numFmtId="164" fontId="15" fillId="9" borderId="0" xfId="0" applyFont="1" applyFill="1" applyAlignment="1">
      <alignment vertical="center" wrapText="1"/>
    </xf>
    <xf numFmtId="164" fontId="12" fillId="9" borderId="0" xfId="0" applyFont="1" applyFill="1" applyAlignment="1">
      <alignment horizontal="center" vertical="center" wrapText="1"/>
    </xf>
    <xf numFmtId="164" fontId="16" fillId="0" borderId="2" xfId="0" applyFont="1" applyFill="1" applyBorder="1" applyAlignment="1">
      <alignment horizontal="right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5" fontId="13" fillId="9" borderId="4" xfId="0" applyNumberFormat="1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left" vertical="center"/>
    </xf>
    <xf numFmtId="164" fontId="13" fillId="9" borderId="4" xfId="0" applyFont="1" applyFill="1" applyBorder="1" applyAlignment="1">
      <alignment horizontal="left" vertical="center"/>
    </xf>
    <xf numFmtId="164" fontId="13" fillId="9" borderId="4" xfId="0" applyFont="1" applyFill="1" applyBorder="1" applyAlignment="1">
      <alignment horizontal="left" vertical="center" wrapText="1"/>
    </xf>
    <xf numFmtId="164" fontId="17" fillId="9" borderId="4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vertical="center" wrapText="1"/>
    </xf>
    <xf numFmtId="164" fontId="12" fillId="9" borderId="3" xfId="0" applyFont="1" applyFill="1" applyBorder="1" applyAlignment="1">
      <alignment horizontal="center" vertical="center" wrapText="1"/>
    </xf>
    <xf numFmtId="164" fontId="12" fillId="9" borderId="5" xfId="0" applyFont="1" applyFill="1" applyBorder="1" applyAlignment="1">
      <alignment horizontal="left" vertical="center"/>
    </xf>
    <xf numFmtId="164" fontId="18" fillId="9" borderId="6" xfId="0" applyFont="1" applyFill="1" applyBorder="1" applyAlignment="1">
      <alignment horizontal="left" vertical="center"/>
    </xf>
    <xf numFmtId="164" fontId="18" fillId="9" borderId="6" xfId="0" applyFont="1" applyFill="1" applyBorder="1" applyAlignment="1">
      <alignment horizontal="left" vertical="center" wrapText="1"/>
    </xf>
    <xf numFmtId="164" fontId="12" fillId="0" borderId="3" xfId="0" applyFont="1" applyFill="1" applyBorder="1" applyAlignment="1">
      <alignment vertical="center" wrapText="1"/>
    </xf>
    <xf numFmtId="164" fontId="12" fillId="9" borderId="4" xfId="0" applyFont="1" applyFill="1" applyBorder="1" applyAlignment="1">
      <alignment horizontal="center" vertical="center" wrapText="1"/>
    </xf>
    <xf numFmtId="164" fontId="12" fillId="9" borderId="4" xfId="0" applyFont="1" applyFill="1" applyBorder="1" applyAlignment="1">
      <alignment horizontal="left" vertical="center"/>
    </xf>
    <xf numFmtId="164" fontId="12" fillId="9" borderId="7" xfId="0" applyFont="1" applyFill="1" applyBorder="1" applyAlignment="1">
      <alignment horizontal="left" vertical="center"/>
    </xf>
    <xf numFmtId="164" fontId="12" fillId="9" borderId="7" xfId="0" applyFont="1" applyFill="1" applyBorder="1" applyAlignment="1">
      <alignment horizontal="left" vertical="center" wrapText="1"/>
    </xf>
    <xf numFmtId="166" fontId="17" fillId="9" borderId="8" xfId="0" applyNumberFormat="1" applyFont="1" applyFill="1" applyBorder="1" applyAlignment="1">
      <alignment horizontal="left" vertical="center" wrapText="1"/>
    </xf>
    <xf numFmtId="164" fontId="12" fillId="9" borderId="3" xfId="0" applyFont="1" applyFill="1" applyBorder="1" applyAlignment="1">
      <alignment vertical="center" wrapText="1"/>
    </xf>
    <xf numFmtId="164" fontId="12" fillId="9" borderId="8" xfId="0" applyFont="1" applyFill="1" applyBorder="1" applyAlignment="1">
      <alignment horizontal="left" vertical="center" wrapText="1"/>
    </xf>
    <xf numFmtId="166" fontId="17" fillId="9" borderId="3" xfId="0" applyNumberFormat="1" applyFont="1" applyFill="1" applyBorder="1" applyAlignment="1">
      <alignment horizontal="left" vertical="center" wrapText="1"/>
    </xf>
    <xf numFmtId="164" fontId="17" fillId="9" borderId="3" xfId="0" applyFont="1" applyFill="1" applyBorder="1" applyAlignment="1">
      <alignment horizontal="left" vertical="center" wrapText="1"/>
    </xf>
    <xf numFmtId="165" fontId="12" fillId="9" borderId="4" xfId="0" applyNumberFormat="1" applyFont="1" applyFill="1" applyBorder="1" applyAlignment="1">
      <alignment horizontal="center" vertical="center" wrapText="1"/>
    </xf>
    <xf numFmtId="164" fontId="12" fillId="9" borderId="8" xfId="0" applyFont="1" applyFill="1" applyBorder="1" applyAlignment="1">
      <alignment horizontal="left" vertical="center"/>
    </xf>
    <xf numFmtId="164" fontId="12" fillId="9" borderId="9" xfId="0" applyFont="1" applyFill="1" applyBorder="1" applyAlignment="1">
      <alignment horizontal="center" vertical="center" wrapText="1"/>
    </xf>
    <xf numFmtId="164" fontId="12" fillId="9" borderId="10" xfId="0" applyFont="1" applyFill="1" applyBorder="1" applyAlignment="1">
      <alignment horizontal="left" vertical="center"/>
    </xf>
    <xf numFmtId="164" fontId="12" fillId="9" borderId="11" xfId="0" applyFont="1" applyFill="1" applyBorder="1" applyAlignment="1">
      <alignment horizontal="left" vertical="center"/>
    </xf>
    <xf numFmtId="164" fontId="12" fillId="9" borderId="11" xfId="0" applyFont="1" applyFill="1" applyBorder="1" applyAlignment="1">
      <alignment horizontal="left" vertical="center" wrapText="1"/>
    </xf>
    <xf numFmtId="164" fontId="12" fillId="0" borderId="4" xfId="0" applyFont="1" applyFill="1" applyBorder="1" applyAlignment="1">
      <alignment horizontal="left" vertical="center"/>
    </xf>
    <xf numFmtId="164" fontId="12" fillId="0" borderId="7" xfId="0" applyFont="1" applyFill="1" applyBorder="1" applyAlignment="1">
      <alignment horizontal="left" vertical="center"/>
    </xf>
    <xf numFmtId="164" fontId="12" fillId="0" borderId="8" xfId="0" applyFont="1" applyFill="1" applyBorder="1" applyAlignment="1">
      <alignment horizontal="left" vertical="center" wrapText="1"/>
    </xf>
    <xf numFmtId="164" fontId="12" fillId="9" borderId="3" xfId="0" applyFont="1" applyFill="1" applyBorder="1" applyAlignment="1">
      <alignment horizontal="left" vertical="center"/>
    </xf>
    <xf numFmtId="164" fontId="12" fillId="9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left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left" vertical="center"/>
    </xf>
    <xf numFmtId="164" fontId="12" fillId="0" borderId="6" xfId="0" applyFont="1" applyFill="1" applyBorder="1" applyAlignment="1">
      <alignment horizontal="left" vertical="center"/>
    </xf>
    <xf numFmtId="164" fontId="12" fillId="0" borderId="6" xfId="0" applyFont="1" applyFill="1" applyBorder="1" applyAlignment="1">
      <alignment horizontal="left" vertical="center" wrapText="1"/>
    </xf>
    <xf numFmtId="164" fontId="12" fillId="0" borderId="4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left" vertical="center" wrapText="1"/>
    </xf>
    <xf numFmtId="164" fontId="12" fillId="0" borderId="9" xfId="0" applyFont="1" applyFill="1" applyBorder="1" applyAlignment="1">
      <alignment horizontal="left" vertical="center"/>
    </xf>
    <xf numFmtId="164" fontId="12" fillId="0" borderId="12" xfId="0" applyFont="1" applyFill="1" applyBorder="1" applyAlignment="1">
      <alignment horizontal="left" vertical="center"/>
    </xf>
    <xf numFmtId="164" fontId="12" fillId="0" borderId="12" xfId="0" applyFont="1" applyFill="1" applyBorder="1" applyAlignment="1">
      <alignment horizontal="left" vertical="center" wrapText="1"/>
    </xf>
    <xf numFmtId="164" fontId="19" fillId="0" borderId="3" xfId="0" applyFont="1" applyFill="1" applyBorder="1" applyAlignment="1">
      <alignment vertical="center" wrapText="1"/>
    </xf>
    <xf numFmtId="164" fontId="14" fillId="9" borderId="0" xfId="0" applyFont="1" applyFill="1" applyAlignment="1">
      <alignment vertical="center" wrapText="1"/>
    </xf>
    <xf numFmtId="164" fontId="12" fillId="0" borderId="13" xfId="0" applyFont="1" applyFill="1" applyBorder="1" applyAlignment="1">
      <alignment horizontal="left" vertical="center"/>
    </xf>
    <xf numFmtId="164" fontId="12" fillId="0" borderId="13" xfId="0" applyFont="1" applyFill="1" applyBorder="1" applyAlignment="1">
      <alignment horizontal="left" vertical="center" wrapText="1"/>
    </xf>
    <xf numFmtId="164" fontId="12" fillId="0" borderId="4" xfId="0" applyFont="1" applyFill="1" applyBorder="1" applyAlignment="1">
      <alignment horizontal="center" vertical="center"/>
    </xf>
    <xf numFmtId="164" fontId="12" fillId="0" borderId="8" xfId="0" applyFont="1" applyFill="1" applyBorder="1" applyAlignment="1">
      <alignment horizontal="left" vertical="center"/>
    </xf>
    <xf numFmtId="166" fontId="17" fillId="0" borderId="3" xfId="0" applyNumberFormat="1" applyFont="1" applyFill="1" applyBorder="1" applyAlignment="1">
      <alignment horizontal="left" vertical="center"/>
    </xf>
    <xf numFmtId="164" fontId="12" fillId="0" borderId="3" xfId="0" applyFont="1" applyFill="1" applyBorder="1" applyAlignment="1">
      <alignment vertical="center"/>
    </xf>
    <xf numFmtId="164" fontId="12" fillId="0" borderId="3" xfId="0" applyFont="1" applyFill="1" applyBorder="1" applyAlignment="1">
      <alignment horizontal="left" vertical="center"/>
    </xf>
    <xf numFmtId="164" fontId="12" fillId="0" borderId="3" xfId="0" applyFont="1" applyFill="1" applyBorder="1" applyAlignment="1">
      <alignment horizontal="left" vertical="center" wrapText="1"/>
    </xf>
    <xf numFmtId="164" fontId="13" fillId="9" borderId="3" xfId="0" applyFont="1" applyFill="1" applyBorder="1" applyAlignment="1">
      <alignment horizontal="left" vertical="center" wrapText="1"/>
    </xf>
    <xf numFmtId="164" fontId="17" fillId="9" borderId="9" xfId="0" applyFont="1" applyFill="1" applyBorder="1" applyAlignment="1">
      <alignment horizontal="left" vertical="center" wrapText="1"/>
    </xf>
    <xf numFmtId="164" fontId="12" fillId="9" borderId="4" xfId="0" applyFont="1" applyFill="1" applyBorder="1" applyAlignment="1">
      <alignment horizontal="left" vertical="center" wrapText="1"/>
    </xf>
    <xf numFmtId="164" fontId="13" fillId="9" borderId="3" xfId="0" applyFont="1" applyFill="1" applyBorder="1" applyAlignment="1">
      <alignment vertical="center" wrapText="1"/>
    </xf>
    <xf numFmtId="164" fontId="12" fillId="9" borderId="6" xfId="0" applyFont="1" applyFill="1" applyBorder="1" applyAlignment="1">
      <alignment horizontal="left" vertical="center"/>
    </xf>
    <xf numFmtId="164" fontId="12" fillId="9" borderId="6" xfId="0" applyFont="1" applyFill="1" applyBorder="1" applyAlignment="1">
      <alignment horizontal="left" vertical="center" wrapText="1"/>
    </xf>
    <xf numFmtId="164" fontId="18" fillId="9" borderId="4" xfId="0" applyFont="1" applyFill="1" applyBorder="1" applyAlignment="1">
      <alignment horizontal="left" vertical="center"/>
    </xf>
    <xf numFmtId="164" fontId="18" fillId="9" borderId="8" xfId="0" applyFont="1" applyFill="1" applyBorder="1" applyAlignment="1">
      <alignment horizontal="left" vertical="center" wrapText="1"/>
    </xf>
    <xf numFmtId="164" fontId="12" fillId="0" borderId="10" xfId="0" applyFont="1" applyFill="1" applyBorder="1" applyAlignment="1">
      <alignment horizontal="left" vertical="center"/>
    </xf>
    <xf numFmtId="164" fontId="12" fillId="0" borderId="11" xfId="0" applyFont="1" applyFill="1" applyBorder="1" applyAlignment="1">
      <alignment horizontal="left" vertical="center"/>
    </xf>
    <xf numFmtId="164" fontId="12" fillId="0" borderId="11" xfId="0" applyFont="1" applyFill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64" fontId="12" fillId="0" borderId="0" xfId="0" applyFont="1" applyFill="1" applyAlignment="1">
      <alignment vertical="center" wrapText="1"/>
    </xf>
    <xf numFmtId="164" fontId="12" fillId="0" borderId="0" xfId="0" applyFont="1" applyFill="1" applyBorder="1" applyAlignment="1">
      <alignment vertical="center" wrapText="1"/>
    </xf>
    <xf numFmtId="164" fontId="12" fillId="9" borderId="6" xfId="0" applyFont="1" applyFill="1" applyBorder="1" applyAlignment="1">
      <alignment horizontal="center" vertical="center" wrapText="1"/>
    </xf>
    <xf numFmtId="164" fontId="12" fillId="0" borderId="14" xfId="0" applyFont="1" applyFill="1" applyBorder="1" applyAlignment="1">
      <alignment horizontal="left" vertical="center"/>
    </xf>
    <xf numFmtId="164" fontId="17" fillId="9" borderId="7" xfId="0" applyFont="1" applyFill="1" applyBorder="1" applyAlignment="1">
      <alignment horizontal="left" vertical="center" wrapText="1"/>
    </xf>
    <xf numFmtId="164" fontId="12" fillId="9" borderId="12" xfId="0" applyFont="1" applyFill="1" applyBorder="1" applyAlignment="1">
      <alignment horizontal="center" vertical="center" wrapText="1"/>
    </xf>
    <xf numFmtId="164" fontId="12" fillId="0" borderId="15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 wrapText="1"/>
    </xf>
    <xf numFmtId="164" fontId="12" fillId="0" borderId="16" xfId="0" applyFont="1" applyFill="1" applyBorder="1" applyAlignment="1">
      <alignment horizontal="left" vertical="center"/>
    </xf>
    <xf numFmtId="164" fontId="12" fillId="0" borderId="2" xfId="0" applyFont="1" applyFill="1" applyBorder="1" applyAlignment="1">
      <alignment horizontal="left" vertical="center" wrapText="1"/>
    </xf>
    <xf numFmtId="164" fontId="18" fillId="0" borderId="4" xfId="0" applyFont="1" applyFill="1" applyBorder="1" applyAlignment="1">
      <alignment horizontal="left" vertical="center"/>
    </xf>
    <xf numFmtId="164" fontId="18" fillId="0" borderId="8" xfId="0" applyFont="1" applyFill="1" applyBorder="1" applyAlignment="1">
      <alignment horizontal="left" vertical="center" wrapText="1"/>
    </xf>
    <xf numFmtId="164" fontId="13" fillId="9" borderId="9" xfId="0" applyFont="1" applyFill="1" applyBorder="1" applyAlignment="1">
      <alignment horizontal="left" vertical="center"/>
    </xf>
    <xf numFmtId="164" fontId="13" fillId="9" borderId="12" xfId="0" applyFont="1" applyFill="1" applyBorder="1" applyAlignment="1">
      <alignment horizontal="left" vertical="center"/>
    </xf>
    <xf numFmtId="164" fontId="13" fillId="9" borderId="12" xfId="0" applyFont="1" applyFill="1" applyBorder="1" applyAlignment="1">
      <alignment horizontal="left" vertical="center" wrapText="1"/>
    </xf>
    <xf numFmtId="164" fontId="13" fillId="9" borderId="8" xfId="0" applyFont="1" applyFill="1" applyBorder="1" applyAlignment="1">
      <alignment horizontal="left" vertical="center" wrapText="1"/>
    </xf>
    <xf numFmtId="166" fontId="12" fillId="9" borderId="3" xfId="0" applyNumberFormat="1" applyFont="1" applyFill="1" applyBorder="1" applyAlignment="1">
      <alignment horizontal="left" vertical="center" wrapText="1"/>
    </xf>
    <xf numFmtId="164" fontId="13" fillId="9" borderId="0" xfId="0" applyFont="1" applyFill="1" applyBorder="1" applyAlignment="1">
      <alignment horizontal="left" vertical="center" wrapText="1"/>
    </xf>
    <xf numFmtId="164" fontId="12" fillId="9" borderId="0" xfId="0" applyFont="1" applyFill="1" applyBorder="1" applyAlignment="1">
      <alignment horizontal="left" vertical="center" wrapText="1"/>
    </xf>
    <xf numFmtId="164" fontId="0" fillId="9" borderId="2" xfId="0" applyFont="1" applyFill="1" applyBorder="1" applyAlignment="1">
      <alignment horizontal="center" vertical="center" wrapText="1"/>
    </xf>
    <xf numFmtId="164" fontId="0" fillId="9" borderId="2" xfId="0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rmal_17 VSAFAS_lyginamasis_4-19_priedai_2009-09-10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selection activeCell="P89" sqref="P89"/>
    </sheetView>
  </sheetViews>
  <sheetFormatPr defaultColWidth="8.00390625" defaultRowHeight="12.75"/>
  <cols>
    <col min="1" max="1" width="10.421875" style="1" customWidth="1"/>
    <col min="2" max="2" width="3.140625" style="2" customWidth="1"/>
    <col min="3" max="3" width="2.57421875" style="2" customWidth="1"/>
    <col min="4" max="4" width="45.8515625" style="2" customWidth="1"/>
    <col min="5" max="5" width="7.57421875" style="3" customWidth="1"/>
    <col min="6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6" t="s">
        <v>0</v>
      </c>
      <c r="F2" s="6"/>
      <c r="G2" s="6"/>
    </row>
    <row r="3" spans="5:7" ht="12.75" customHeight="1">
      <c r="E3" s="7" t="s">
        <v>1</v>
      </c>
      <c r="F3" s="7"/>
      <c r="G3" s="7"/>
    </row>
    <row r="5" spans="1:7" ht="12.75" customHeight="1">
      <c r="A5" s="8" t="s">
        <v>2</v>
      </c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12.75" customHeight="1">
      <c r="A7" s="9" t="s">
        <v>3</v>
      </c>
      <c r="B7" s="9"/>
      <c r="C7" s="9"/>
      <c r="D7" s="9"/>
      <c r="E7" s="9"/>
      <c r="F7" s="9"/>
      <c r="G7" s="9"/>
    </row>
    <row r="8" spans="1:7" ht="12.75" customHeight="1">
      <c r="A8" s="9" t="s">
        <v>4</v>
      </c>
      <c r="B8" s="9"/>
      <c r="C8" s="9"/>
      <c r="D8" s="9"/>
      <c r="E8" s="9"/>
      <c r="F8" s="9"/>
      <c r="G8" s="9"/>
    </row>
    <row r="9" spans="1:7" ht="12.75" customHeight="1">
      <c r="A9" s="9" t="s">
        <v>5</v>
      </c>
      <c r="B9" s="9"/>
      <c r="C9" s="9"/>
      <c r="D9" s="9"/>
      <c r="E9" s="9"/>
      <c r="F9" s="9"/>
      <c r="G9" s="9"/>
    </row>
    <row r="10" spans="1:7" ht="12.75" customHeight="1">
      <c r="A10" s="10" t="s">
        <v>6</v>
      </c>
      <c r="B10" s="10"/>
      <c r="C10" s="10"/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4" ht="12.75" customHeight="1">
      <c r="A12" s="3"/>
      <c r="B12" s="3"/>
      <c r="C12" s="3"/>
      <c r="D12" s="3"/>
    </row>
    <row r="13" spans="1:7" ht="12.75" customHeight="1">
      <c r="A13" s="8" t="s">
        <v>7</v>
      </c>
      <c r="B13" s="8"/>
      <c r="C13" s="8"/>
      <c r="D13" s="8"/>
      <c r="E13" s="8"/>
      <c r="F13" s="8"/>
      <c r="G13" s="8"/>
    </row>
    <row r="14" spans="1:7" ht="12.75" customHeight="1">
      <c r="A14" s="8" t="s">
        <v>8</v>
      </c>
      <c r="B14" s="8"/>
      <c r="C14" s="8"/>
      <c r="D14" s="8"/>
      <c r="E14" s="8"/>
      <c r="F14" s="8"/>
      <c r="G14" s="8"/>
    </row>
    <row r="15" spans="1:7" ht="12.75">
      <c r="A15" s="11"/>
      <c r="B15" s="12"/>
      <c r="C15" s="12"/>
      <c r="D15" s="12"/>
      <c r="E15" s="12"/>
      <c r="F15" s="13"/>
      <c r="G15" s="13"/>
    </row>
    <row r="16" spans="1:7" ht="12.75" customHeight="1">
      <c r="A16" s="9" t="s">
        <v>9</v>
      </c>
      <c r="B16" s="9"/>
      <c r="C16" s="9"/>
      <c r="D16" s="9"/>
      <c r="E16" s="9"/>
      <c r="F16" s="9"/>
      <c r="G16" s="9"/>
    </row>
    <row r="17" spans="1:7" ht="12.75" customHeight="1">
      <c r="A17" s="9" t="s">
        <v>10</v>
      </c>
      <c r="B17" s="9"/>
      <c r="C17" s="9"/>
      <c r="D17" s="9"/>
      <c r="E17" s="9"/>
      <c r="F17" s="9"/>
      <c r="G17" s="9"/>
    </row>
    <row r="18" spans="1:7" ht="12.75" customHeight="1">
      <c r="A18" s="11"/>
      <c r="B18" s="14"/>
      <c r="C18" s="14"/>
      <c r="D18" s="15" t="s">
        <v>11</v>
      </c>
      <c r="E18" s="15"/>
      <c r="F18" s="15"/>
      <c r="G18" s="15"/>
    </row>
    <row r="19" spans="1:7" ht="67.5" customHeight="1">
      <c r="A19" s="16" t="s">
        <v>12</v>
      </c>
      <c r="B19" s="17" t="s">
        <v>13</v>
      </c>
      <c r="C19" s="17"/>
      <c r="D19" s="17"/>
      <c r="E19" s="18" t="s">
        <v>14</v>
      </c>
      <c r="F19" s="17" t="s">
        <v>15</v>
      </c>
      <c r="G19" s="17" t="s">
        <v>16</v>
      </c>
    </row>
    <row r="20" spans="1:7" s="2" customFormat="1" ht="12.75" customHeight="1">
      <c r="A20" s="17" t="s">
        <v>17</v>
      </c>
      <c r="B20" s="19" t="s">
        <v>18</v>
      </c>
      <c r="C20" s="20"/>
      <c r="D20" s="21"/>
      <c r="E20" s="22"/>
      <c r="F20" s="23">
        <f>+F21+F27+F38+F39</f>
        <v>1435415.98</v>
      </c>
      <c r="G20" s="23">
        <f>+G21+G27+G38+G39</f>
        <v>1477641.2400000002</v>
      </c>
    </row>
    <row r="21" spans="1:7" s="2" customFormat="1" ht="12.75" customHeight="1">
      <c r="A21" s="24" t="s">
        <v>19</v>
      </c>
      <c r="B21" s="25" t="s">
        <v>20</v>
      </c>
      <c r="C21" s="26"/>
      <c r="D21" s="27"/>
      <c r="E21" s="22"/>
      <c r="F21" s="28">
        <f>F23</f>
        <v>174.52</v>
      </c>
      <c r="G21" s="28">
        <f>G23</f>
        <v>201.5</v>
      </c>
    </row>
    <row r="22" spans="1:7" s="2" customFormat="1" ht="12.75" customHeight="1">
      <c r="A22" s="29" t="s">
        <v>21</v>
      </c>
      <c r="B22" s="30"/>
      <c r="C22" s="31" t="s">
        <v>22</v>
      </c>
      <c r="D22" s="32"/>
      <c r="E22" s="33"/>
      <c r="F22" s="28"/>
      <c r="G22" s="34"/>
    </row>
    <row r="23" spans="1:7" s="2" customFormat="1" ht="12.75" customHeight="1">
      <c r="A23" s="29" t="s">
        <v>23</v>
      </c>
      <c r="B23" s="30"/>
      <c r="C23" s="31" t="s">
        <v>24</v>
      </c>
      <c r="D23" s="35"/>
      <c r="E23" s="36"/>
      <c r="F23" s="28">
        <v>174.52</v>
      </c>
      <c r="G23" s="28">
        <v>201.5</v>
      </c>
    </row>
    <row r="24" spans="1:7" s="2" customFormat="1" ht="12.75" customHeight="1">
      <c r="A24" s="29" t="s">
        <v>25</v>
      </c>
      <c r="B24" s="30"/>
      <c r="C24" s="31" t="s">
        <v>26</v>
      </c>
      <c r="D24" s="35"/>
      <c r="E24" s="36"/>
      <c r="F24" s="28"/>
      <c r="G24" s="34"/>
    </row>
    <row r="25" spans="1:7" s="2" customFormat="1" ht="12.75" customHeight="1">
      <c r="A25" s="29" t="s">
        <v>27</v>
      </c>
      <c r="B25" s="30"/>
      <c r="C25" s="31" t="s">
        <v>28</v>
      </c>
      <c r="D25" s="35"/>
      <c r="E25" s="37"/>
      <c r="F25" s="28"/>
      <c r="G25" s="34"/>
    </row>
    <row r="26" spans="1:7" s="2" customFormat="1" ht="12.75" customHeight="1">
      <c r="A26" s="38" t="s">
        <v>29</v>
      </c>
      <c r="B26" s="30"/>
      <c r="C26" s="39" t="s">
        <v>30</v>
      </c>
      <c r="D26" s="32"/>
      <c r="E26" s="37"/>
      <c r="F26" s="28"/>
      <c r="G26" s="34"/>
    </row>
    <row r="27" spans="1:7" s="2" customFormat="1" ht="12.75" customHeight="1">
      <c r="A27" s="40" t="s">
        <v>31</v>
      </c>
      <c r="B27" s="41" t="s">
        <v>32</v>
      </c>
      <c r="C27" s="42"/>
      <c r="D27" s="43"/>
      <c r="E27" s="37"/>
      <c r="F27" s="28">
        <f>SUM(F28:F37)</f>
        <v>1435241.46</v>
      </c>
      <c r="G27" s="28">
        <f>G29+G30+G31+G32+G33+G34+G35+G36+G37</f>
        <v>1477439.7400000002</v>
      </c>
    </row>
    <row r="28" spans="1:7" s="2" customFormat="1" ht="12.75" customHeight="1">
      <c r="A28" s="29" t="s">
        <v>33</v>
      </c>
      <c r="B28" s="30"/>
      <c r="C28" s="31" t="s">
        <v>34</v>
      </c>
      <c r="D28" s="35"/>
      <c r="E28" s="36"/>
      <c r="F28" s="28"/>
      <c r="G28" s="34"/>
    </row>
    <row r="29" spans="1:7" s="2" customFormat="1" ht="12.75" customHeight="1">
      <c r="A29" s="29" t="s">
        <v>35</v>
      </c>
      <c r="B29" s="30"/>
      <c r="C29" s="31" t="s">
        <v>36</v>
      </c>
      <c r="D29" s="35"/>
      <c r="E29" s="36"/>
      <c r="F29" s="28">
        <v>1203509.02</v>
      </c>
      <c r="G29" s="28">
        <v>1224239.26</v>
      </c>
    </row>
    <row r="30" spans="1:7" s="2" customFormat="1" ht="12.75" customHeight="1">
      <c r="A30" s="29" t="s">
        <v>37</v>
      </c>
      <c r="B30" s="30"/>
      <c r="C30" s="31" t="s">
        <v>38</v>
      </c>
      <c r="D30" s="35"/>
      <c r="E30" s="36"/>
      <c r="F30" s="28">
        <v>206389.03</v>
      </c>
      <c r="G30" s="28">
        <v>225701.41</v>
      </c>
    </row>
    <row r="31" spans="1:7" s="2" customFormat="1" ht="12.75" customHeight="1">
      <c r="A31" s="29" t="s">
        <v>39</v>
      </c>
      <c r="B31" s="30"/>
      <c r="C31" s="31" t="s">
        <v>40</v>
      </c>
      <c r="D31" s="35"/>
      <c r="E31" s="36"/>
      <c r="F31" s="28"/>
      <c r="G31" s="28"/>
    </row>
    <row r="32" spans="1:7" s="2" customFormat="1" ht="12.75" customHeight="1">
      <c r="A32" s="29" t="s">
        <v>41</v>
      </c>
      <c r="B32" s="30"/>
      <c r="C32" s="31" t="s">
        <v>42</v>
      </c>
      <c r="D32" s="35"/>
      <c r="E32" s="36"/>
      <c r="F32" s="28">
        <v>3438.87</v>
      </c>
      <c r="G32" s="28">
        <v>4952.62</v>
      </c>
    </row>
    <row r="33" spans="1:7" s="2" customFormat="1" ht="12.75" customHeight="1">
      <c r="A33" s="29" t="s">
        <v>43</v>
      </c>
      <c r="B33" s="30"/>
      <c r="C33" s="31" t="s">
        <v>44</v>
      </c>
      <c r="D33" s="35"/>
      <c r="E33" s="36"/>
      <c r="F33" s="28"/>
      <c r="G33" s="28">
        <v>136.87</v>
      </c>
    </row>
    <row r="34" spans="1:7" s="2" customFormat="1" ht="12.75" customHeight="1">
      <c r="A34" s="29" t="s">
        <v>45</v>
      </c>
      <c r="B34" s="30"/>
      <c r="C34" s="31" t="s">
        <v>46</v>
      </c>
      <c r="D34" s="35"/>
      <c r="E34" s="36"/>
      <c r="F34" s="28"/>
      <c r="G34" s="28"/>
    </row>
    <row r="35" spans="1:7" s="2" customFormat="1" ht="12.75" customHeight="1">
      <c r="A35" s="29" t="s">
        <v>47</v>
      </c>
      <c r="B35" s="30"/>
      <c r="C35" s="31" t="s">
        <v>48</v>
      </c>
      <c r="D35" s="35"/>
      <c r="E35" s="36"/>
      <c r="F35" s="28">
        <v>21904.54</v>
      </c>
      <c r="G35" s="28">
        <v>22409.58</v>
      </c>
    </row>
    <row r="36" spans="1:7" s="2" customFormat="1" ht="12.75" customHeight="1">
      <c r="A36" s="29" t="s">
        <v>49</v>
      </c>
      <c r="B36" s="44"/>
      <c r="C36" s="45" t="s">
        <v>50</v>
      </c>
      <c r="D36" s="46"/>
      <c r="E36" s="36"/>
      <c r="F36" s="34"/>
      <c r="G36" s="34"/>
    </row>
    <row r="37" spans="1:7" s="2" customFormat="1" ht="12.75" customHeight="1">
      <c r="A37" s="29" t="s">
        <v>51</v>
      </c>
      <c r="B37" s="30"/>
      <c r="C37" s="31" t="s">
        <v>52</v>
      </c>
      <c r="D37" s="35"/>
      <c r="E37" s="37"/>
      <c r="F37" s="28"/>
      <c r="G37" s="34"/>
    </row>
    <row r="38" spans="1:7" s="2" customFormat="1" ht="12.75" customHeight="1">
      <c r="A38" s="24" t="s">
        <v>53</v>
      </c>
      <c r="B38" s="47" t="s">
        <v>54</v>
      </c>
      <c r="C38" s="47"/>
      <c r="D38" s="48"/>
      <c r="E38" s="37"/>
      <c r="F38" s="28"/>
      <c r="G38" s="34"/>
    </row>
    <row r="39" spans="1:7" s="2" customFormat="1" ht="12.75" customHeight="1">
      <c r="A39" s="24" t="s">
        <v>55</v>
      </c>
      <c r="B39" s="47" t="s">
        <v>56</v>
      </c>
      <c r="C39" s="47"/>
      <c r="D39" s="48"/>
      <c r="E39" s="36"/>
      <c r="F39" s="28"/>
      <c r="G39" s="34"/>
    </row>
    <row r="40" spans="1:7" s="2" customFormat="1" ht="12.75" customHeight="1">
      <c r="A40" s="17" t="s">
        <v>57</v>
      </c>
      <c r="B40" s="19" t="s">
        <v>58</v>
      </c>
      <c r="C40" s="20"/>
      <c r="D40" s="21"/>
      <c r="E40" s="36"/>
      <c r="F40" s="28"/>
      <c r="G40" s="34"/>
    </row>
    <row r="41" spans="1:7" s="2" customFormat="1" ht="12.75" customHeight="1">
      <c r="A41" s="16" t="s">
        <v>59</v>
      </c>
      <c r="B41" s="49" t="s">
        <v>60</v>
      </c>
      <c r="C41" s="50"/>
      <c r="D41" s="51"/>
      <c r="E41" s="37"/>
      <c r="F41" s="23">
        <f>F42+F48+F49+F56+F57</f>
        <v>67872.39</v>
      </c>
      <c r="G41" s="23">
        <f>+G42+G49+G57+G48</f>
        <v>56149.74</v>
      </c>
    </row>
    <row r="42" spans="1:7" s="2" customFormat="1" ht="12.75" customHeight="1">
      <c r="A42" s="52" t="s">
        <v>19</v>
      </c>
      <c r="B42" s="53" t="s">
        <v>61</v>
      </c>
      <c r="C42" s="54"/>
      <c r="D42" s="55"/>
      <c r="E42" s="37" t="s">
        <v>62</v>
      </c>
      <c r="F42" s="28">
        <f>F43+F44+F45+F46+F47</f>
        <v>2218.19</v>
      </c>
      <c r="G42" s="28">
        <f>G43+G44+G45+G46+G47</f>
        <v>3674.48</v>
      </c>
    </row>
    <row r="43" spans="1:7" s="2" customFormat="1" ht="12.75" customHeight="1">
      <c r="A43" s="56" t="s">
        <v>21</v>
      </c>
      <c r="B43" s="44"/>
      <c r="C43" s="45" t="s">
        <v>63</v>
      </c>
      <c r="D43" s="46"/>
      <c r="E43" s="36"/>
      <c r="F43" s="28"/>
      <c r="G43" s="28"/>
    </row>
    <row r="44" spans="1:7" s="2" customFormat="1" ht="12.75" customHeight="1">
      <c r="A44" s="56" t="s">
        <v>23</v>
      </c>
      <c r="B44" s="44"/>
      <c r="C44" s="45" t="s">
        <v>64</v>
      </c>
      <c r="D44" s="46"/>
      <c r="E44" s="36"/>
      <c r="F44" s="28">
        <v>2218.19</v>
      </c>
      <c r="G44" s="28">
        <v>3674.48</v>
      </c>
    </row>
    <row r="45" spans="1:7" s="2" customFormat="1" ht="12.75">
      <c r="A45" s="56" t="s">
        <v>25</v>
      </c>
      <c r="B45" s="44"/>
      <c r="C45" s="45" t="s">
        <v>65</v>
      </c>
      <c r="D45" s="46"/>
      <c r="E45" s="36"/>
      <c r="F45" s="28"/>
      <c r="G45" s="34"/>
    </row>
    <row r="46" spans="1:7" s="2" customFormat="1" ht="12.75">
      <c r="A46" s="56" t="s">
        <v>27</v>
      </c>
      <c r="B46" s="44"/>
      <c r="C46" s="45" t="s">
        <v>66</v>
      </c>
      <c r="D46" s="46"/>
      <c r="E46" s="36"/>
      <c r="F46" s="28"/>
      <c r="G46" s="34"/>
    </row>
    <row r="47" spans="1:7" s="2" customFormat="1" ht="12.75" customHeight="1">
      <c r="A47" s="56" t="s">
        <v>29</v>
      </c>
      <c r="B47" s="50"/>
      <c r="C47" s="57" t="s">
        <v>67</v>
      </c>
      <c r="D47" s="57"/>
      <c r="E47" s="36"/>
      <c r="F47" s="28"/>
      <c r="G47" s="34"/>
    </row>
    <row r="48" spans="1:7" s="2" customFormat="1" ht="12.75" customHeight="1">
      <c r="A48" s="52" t="s">
        <v>31</v>
      </c>
      <c r="B48" s="58" t="s">
        <v>68</v>
      </c>
      <c r="C48" s="59"/>
      <c r="D48" s="60"/>
      <c r="E48" s="37" t="s">
        <v>69</v>
      </c>
      <c r="F48" s="61">
        <v>22.72</v>
      </c>
      <c r="G48" s="61">
        <v>179.67</v>
      </c>
    </row>
    <row r="49" spans="1:9" s="2" customFormat="1" ht="12.75" customHeight="1">
      <c r="A49" s="52" t="s">
        <v>53</v>
      </c>
      <c r="B49" s="53" t="s">
        <v>70</v>
      </c>
      <c r="C49" s="54"/>
      <c r="D49" s="55"/>
      <c r="E49" s="37" t="s">
        <v>71</v>
      </c>
      <c r="F49" s="23">
        <f>SUM(F50:F55)</f>
        <v>58451.03</v>
      </c>
      <c r="G49" s="23">
        <f>+G50+G51+G52+G53+G54+G55</f>
        <v>45548.03</v>
      </c>
      <c r="I49" s="62"/>
    </row>
    <row r="50" spans="1:7" s="2" customFormat="1" ht="12.75" customHeight="1">
      <c r="A50" s="56" t="s">
        <v>72</v>
      </c>
      <c r="B50" s="54"/>
      <c r="C50" s="63" t="s">
        <v>73</v>
      </c>
      <c r="D50" s="64"/>
      <c r="E50" s="37"/>
      <c r="F50" s="28"/>
      <c r="G50" s="34"/>
    </row>
    <row r="51" spans="1:7" s="2" customFormat="1" ht="12.75" customHeight="1">
      <c r="A51" s="65" t="s">
        <v>74</v>
      </c>
      <c r="B51" s="44"/>
      <c r="C51" s="45" t="s">
        <v>75</v>
      </c>
      <c r="D51" s="66"/>
      <c r="E51" s="67"/>
      <c r="F51" s="28"/>
      <c r="G51" s="68"/>
    </row>
    <row r="52" spans="1:7" s="2" customFormat="1" ht="12.75" customHeight="1">
      <c r="A52" s="56" t="s">
        <v>76</v>
      </c>
      <c r="B52" s="44"/>
      <c r="C52" s="45" t="s">
        <v>77</v>
      </c>
      <c r="D52" s="46"/>
      <c r="E52" s="37"/>
      <c r="F52" s="28"/>
      <c r="G52" s="28"/>
    </row>
    <row r="53" spans="1:7" s="2" customFormat="1" ht="23.25" customHeight="1">
      <c r="A53" s="56" t="s">
        <v>78</v>
      </c>
      <c r="B53" s="44"/>
      <c r="C53" s="57" t="s">
        <v>79</v>
      </c>
      <c r="D53" s="57"/>
      <c r="E53" s="37"/>
      <c r="F53" s="28">
        <v>10040.63</v>
      </c>
      <c r="G53" s="28">
        <v>5585.98</v>
      </c>
    </row>
    <row r="54" spans="1:7" s="2" customFormat="1" ht="12.75" customHeight="1">
      <c r="A54" s="56" t="s">
        <v>80</v>
      </c>
      <c r="B54" s="44"/>
      <c r="C54" s="45" t="s">
        <v>81</v>
      </c>
      <c r="D54" s="46"/>
      <c r="E54" s="37"/>
      <c r="F54" s="61">
        <v>48007.11</v>
      </c>
      <c r="G54" s="61">
        <v>39962.05</v>
      </c>
    </row>
    <row r="55" spans="1:7" s="2" customFormat="1" ht="12.75" customHeight="1">
      <c r="A55" s="56" t="s">
        <v>82</v>
      </c>
      <c r="B55" s="44"/>
      <c r="C55" s="45" t="s">
        <v>83</v>
      </c>
      <c r="D55" s="46"/>
      <c r="E55" s="37"/>
      <c r="F55" s="61">
        <v>403.29</v>
      </c>
      <c r="G55" s="61"/>
    </row>
    <row r="56" spans="1:7" s="2" customFormat="1" ht="12.75" customHeight="1">
      <c r="A56" s="52" t="s">
        <v>55</v>
      </c>
      <c r="B56" s="69" t="s">
        <v>84</v>
      </c>
      <c r="C56" s="69"/>
      <c r="D56" s="70"/>
      <c r="E56" s="37"/>
      <c r="F56" s="34"/>
      <c r="G56" s="34"/>
    </row>
    <row r="57" spans="1:7" s="2" customFormat="1" ht="12.75" customHeight="1">
      <c r="A57" s="52" t="s">
        <v>85</v>
      </c>
      <c r="B57" s="69" t="s">
        <v>86</v>
      </c>
      <c r="C57" s="69"/>
      <c r="D57" s="70"/>
      <c r="E57" s="37" t="s">
        <v>87</v>
      </c>
      <c r="F57" s="28">
        <v>7180.45</v>
      </c>
      <c r="G57" s="28">
        <v>6747.56</v>
      </c>
    </row>
    <row r="58" spans="1:7" s="2" customFormat="1" ht="12.75" customHeight="1">
      <c r="A58" s="24"/>
      <c r="B58" s="41" t="s">
        <v>88</v>
      </c>
      <c r="C58" s="42"/>
      <c r="D58" s="43"/>
      <c r="E58" s="37"/>
      <c r="F58" s="23">
        <f>+F41+F20</f>
        <v>1503288.3699999999</v>
      </c>
      <c r="G58" s="23">
        <f>+G41+G20</f>
        <v>1533790.9800000002</v>
      </c>
    </row>
    <row r="59" spans="1:7" s="2" customFormat="1" ht="12.75" customHeight="1">
      <c r="A59" s="17" t="s">
        <v>89</v>
      </c>
      <c r="B59" s="19" t="s">
        <v>90</v>
      </c>
      <c r="C59" s="19"/>
      <c r="D59" s="71"/>
      <c r="E59" s="37" t="s">
        <v>91</v>
      </c>
      <c r="F59" s="23">
        <f>+F60+F61+F62+F63</f>
        <v>1442570.1099999999</v>
      </c>
      <c r="G59" s="23">
        <f>+G60+G61+G62+G63</f>
        <v>1486528.82</v>
      </c>
    </row>
    <row r="60" spans="1:7" s="2" customFormat="1" ht="12.75" customHeight="1">
      <c r="A60" s="24" t="s">
        <v>19</v>
      </c>
      <c r="B60" s="47" t="s">
        <v>92</v>
      </c>
      <c r="C60" s="47"/>
      <c r="D60" s="48"/>
      <c r="E60" s="37"/>
      <c r="F60" s="28">
        <v>205765.47</v>
      </c>
      <c r="G60" s="28">
        <v>211927.94</v>
      </c>
    </row>
    <row r="61" spans="1:7" s="2" customFormat="1" ht="12.75" customHeight="1">
      <c r="A61" s="40" t="s">
        <v>31</v>
      </c>
      <c r="B61" s="41" t="s">
        <v>93</v>
      </c>
      <c r="C61" s="42"/>
      <c r="D61" s="43"/>
      <c r="E61" s="72"/>
      <c r="F61" s="28">
        <v>63300.43</v>
      </c>
      <c r="G61" s="28">
        <v>65512.88</v>
      </c>
    </row>
    <row r="62" spans="1:7" s="2" customFormat="1" ht="12.75" customHeight="1">
      <c r="A62" s="24" t="s">
        <v>53</v>
      </c>
      <c r="B62" s="48" t="s">
        <v>94</v>
      </c>
      <c r="C62" s="48"/>
      <c r="D62" s="48"/>
      <c r="E62" s="37"/>
      <c r="F62" s="28">
        <v>1164701.23</v>
      </c>
      <c r="G62" s="28">
        <v>1197580.98</v>
      </c>
    </row>
    <row r="63" spans="1:7" s="2" customFormat="1" ht="12.75" customHeight="1">
      <c r="A63" s="24" t="s">
        <v>95</v>
      </c>
      <c r="B63" s="47" t="s">
        <v>96</v>
      </c>
      <c r="C63" s="30"/>
      <c r="D63" s="73"/>
      <c r="E63" s="37"/>
      <c r="F63" s="28">
        <v>8802.98</v>
      </c>
      <c r="G63" s="28">
        <v>11507.02</v>
      </c>
    </row>
    <row r="64" spans="1:7" s="2" customFormat="1" ht="12.75" customHeight="1">
      <c r="A64" s="17" t="s">
        <v>97</v>
      </c>
      <c r="B64" s="19" t="s">
        <v>98</v>
      </c>
      <c r="C64" s="20"/>
      <c r="D64" s="21"/>
      <c r="E64" s="37" t="s">
        <v>99</v>
      </c>
      <c r="F64" s="74">
        <f>+F65+F69</f>
        <v>55933.600000000006</v>
      </c>
      <c r="G64" s="74">
        <f>+G65+G69</f>
        <v>49019.71</v>
      </c>
    </row>
    <row r="65" spans="1:7" s="2" customFormat="1" ht="12.75" customHeight="1">
      <c r="A65" s="24" t="s">
        <v>19</v>
      </c>
      <c r="B65" s="25" t="s">
        <v>100</v>
      </c>
      <c r="C65" s="75"/>
      <c r="D65" s="76"/>
      <c r="E65" s="37"/>
      <c r="F65" s="34"/>
      <c r="G65" s="34"/>
    </row>
    <row r="66" spans="1:7" s="2" customFormat="1" ht="12.75">
      <c r="A66" s="29" t="s">
        <v>21</v>
      </c>
      <c r="B66" s="77"/>
      <c r="C66" s="31" t="s">
        <v>101</v>
      </c>
      <c r="D66" s="78"/>
      <c r="E66" s="37"/>
      <c r="F66" s="34"/>
      <c r="G66" s="34"/>
    </row>
    <row r="67" spans="1:7" s="2" customFormat="1" ht="12.75" customHeight="1">
      <c r="A67" s="29" t="s">
        <v>23</v>
      </c>
      <c r="B67" s="30"/>
      <c r="C67" s="31" t="s">
        <v>102</v>
      </c>
      <c r="D67" s="35"/>
      <c r="E67" s="37"/>
      <c r="F67" s="34"/>
      <c r="G67" s="34"/>
    </row>
    <row r="68" spans="1:7" s="2" customFormat="1" ht="12.75" customHeight="1">
      <c r="A68" s="29" t="s">
        <v>103</v>
      </c>
      <c r="B68" s="30"/>
      <c r="C68" s="31" t="s">
        <v>104</v>
      </c>
      <c r="D68" s="35"/>
      <c r="E68" s="36"/>
      <c r="F68" s="34"/>
      <c r="G68" s="34"/>
    </row>
    <row r="69" spans="1:14" s="83" customFormat="1" ht="12.75" customHeight="1">
      <c r="A69" s="52" t="s">
        <v>31</v>
      </c>
      <c r="B69" s="79" t="s">
        <v>105</v>
      </c>
      <c r="C69" s="80"/>
      <c r="D69" s="81"/>
      <c r="E69" s="82"/>
      <c r="F69" s="28">
        <f>F70+F71+F72+F73+F74+F75+F76+F77+F78+F79+F80+F81+F82+F83</f>
        <v>55933.600000000006</v>
      </c>
      <c r="G69" s="28">
        <f>G70+G71+G72+G73+G74+G75+G76+G77+G78+G79+G80+G81+G82+G83</f>
        <v>49019.71</v>
      </c>
      <c r="I69" s="84"/>
      <c r="J69" s="84"/>
      <c r="K69" s="84"/>
      <c r="L69" s="84"/>
      <c r="M69" s="84"/>
      <c r="N69" s="84"/>
    </row>
    <row r="70" spans="1:7" s="2" customFormat="1" ht="12.75" customHeight="1">
      <c r="A70" s="29" t="s">
        <v>33</v>
      </c>
      <c r="B70" s="30"/>
      <c r="C70" s="31" t="s">
        <v>106</v>
      </c>
      <c r="D70" s="32"/>
      <c r="E70" s="37"/>
      <c r="F70" s="34"/>
      <c r="G70" s="34"/>
    </row>
    <row r="71" spans="1:7" s="2" customFormat="1" ht="12.75" customHeight="1">
      <c r="A71" s="29" t="s">
        <v>35</v>
      </c>
      <c r="B71" s="77"/>
      <c r="C71" s="31" t="s">
        <v>107</v>
      </c>
      <c r="D71" s="78"/>
      <c r="E71" s="37"/>
      <c r="F71" s="34"/>
      <c r="G71" s="34"/>
    </row>
    <row r="72" spans="1:7" s="2" customFormat="1" ht="12.75">
      <c r="A72" s="29" t="s">
        <v>37</v>
      </c>
      <c r="B72" s="77"/>
      <c r="C72" s="31" t="s">
        <v>108</v>
      </c>
      <c r="D72" s="78"/>
      <c r="E72" s="37"/>
      <c r="F72" s="34"/>
      <c r="G72" s="34"/>
    </row>
    <row r="73" spans="1:7" s="2" customFormat="1" ht="12.75">
      <c r="A73" s="85" t="s">
        <v>39</v>
      </c>
      <c r="B73" s="54"/>
      <c r="C73" s="86" t="s">
        <v>109</v>
      </c>
      <c r="D73" s="64"/>
      <c r="E73" s="37"/>
      <c r="F73" s="34"/>
      <c r="G73" s="34"/>
    </row>
    <row r="74" spans="1:7" s="2" customFormat="1" ht="12.75">
      <c r="A74" s="24" t="s">
        <v>41</v>
      </c>
      <c r="B74" s="39"/>
      <c r="C74" s="39" t="s">
        <v>110</v>
      </c>
      <c r="D74" s="32"/>
      <c r="E74" s="87"/>
      <c r="F74" s="34"/>
      <c r="G74" s="34"/>
    </row>
    <row r="75" spans="1:7" s="2" customFormat="1" ht="12.75" customHeight="1">
      <c r="A75" s="88" t="s">
        <v>43</v>
      </c>
      <c r="B75" s="80"/>
      <c r="C75" s="89" t="s">
        <v>111</v>
      </c>
      <c r="D75" s="90"/>
      <c r="E75" s="37"/>
      <c r="F75" s="34"/>
      <c r="G75" s="34"/>
    </row>
    <row r="76" spans="1:7" s="2" customFormat="1" ht="12.75" customHeight="1">
      <c r="A76" s="56" t="s">
        <v>112</v>
      </c>
      <c r="B76" s="44"/>
      <c r="C76" s="66"/>
      <c r="D76" s="46" t="s">
        <v>113</v>
      </c>
      <c r="E76" s="37"/>
      <c r="F76" s="34"/>
      <c r="G76" s="34"/>
    </row>
    <row r="77" spans="1:7" s="2" customFormat="1" ht="12.75" customHeight="1">
      <c r="A77" s="56" t="s">
        <v>114</v>
      </c>
      <c r="B77" s="44"/>
      <c r="C77" s="66"/>
      <c r="D77" s="46" t="s">
        <v>115</v>
      </c>
      <c r="E77" s="36"/>
      <c r="F77" s="34"/>
      <c r="G77" s="34"/>
    </row>
    <row r="78" spans="1:7" s="2" customFormat="1" ht="12.75" customHeight="1">
      <c r="A78" s="56" t="s">
        <v>45</v>
      </c>
      <c r="B78" s="59"/>
      <c r="C78" s="91" t="s">
        <v>116</v>
      </c>
      <c r="D78" s="92"/>
      <c r="E78" s="36"/>
      <c r="F78" s="34"/>
      <c r="G78" s="34"/>
    </row>
    <row r="79" spans="1:7" s="2" customFormat="1" ht="12.75" customHeight="1">
      <c r="A79" s="56" t="s">
        <v>47</v>
      </c>
      <c r="B79" s="93"/>
      <c r="C79" s="45" t="s">
        <v>117</v>
      </c>
      <c r="D79" s="94"/>
      <c r="E79" s="37"/>
      <c r="F79" s="34"/>
      <c r="G79" s="34"/>
    </row>
    <row r="80" spans="1:7" s="2" customFormat="1" ht="12.75" customHeight="1">
      <c r="A80" s="56" t="s">
        <v>49</v>
      </c>
      <c r="B80" s="30"/>
      <c r="C80" s="31" t="s">
        <v>118</v>
      </c>
      <c r="D80" s="35"/>
      <c r="E80" s="37"/>
      <c r="F80" s="34">
        <v>10940.78</v>
      </c>
      <c r="G80" s="34">
        <v>11052.89</v>
      </c>
    </row>
    <row r="81" spans="1:7" s="2" customFormat="1" ht="12.75" customHeight="1">
      <c r="A81" s="56" t="s">
        <v>51</v>
      </c>
      <c r="B81" s="30"/>
      <c r="C81" s="31" t="s">
        <v>119</v>
      </c>
      <c r="D81" s="35"/>
      <c r="E81" s="37"/>
      <c r="F81" s="34">
        <v>1085.81</v>
      </c>
      <c r="G81" s="34"/>
    </row>
    <row r="82" spans="1:7" s="2" customFormat="1" ht="12.75" customHeight="1">
      <c r="A82" s="29" t="s">
        <v>120</v>
      </c>
      <c r="B82" s="44"/>
      <c r="C82" s="45" t="s">
        <v>121</v>
      </c>
      <c r="D82" s="46"/>
      <c r="E82" s="37"/>
      <c r="F82" s="34">
        <v>43907.01</v>
      </c>
      <c r="G82" s="34">
        <v>37966.82</v>
      </c>
    </row>
    <row r="83" spans="1:7" s="2" customFormat="1" ht="12.75" customHeight="1">
      <c r="A83" s="29" t="s">
        <v>122</v>
      </c>
      <c r="B83" s="30"/>
      <c r="C83" s="31" t="s">
        <v>123</v>
      </c>
      <c r="D83" s="35"/>
      <c r="E83" s="36"/>
      <c r="F83" s="34"/>
      <c r="G83" s="34"/>
    </row>
    <row r="84" spans="1:7" s="2" customFormat="1" ht="12.75" customHeight="1">
      <c r="A84" s="17" t="s">
        <v>124</v>
      </c>
      <c r="B84" s="95" t="s">
        <v>125</v>
      </c>
      <c r="C84" s="96"/>
      <c r="D84" s="97"/>
      <c r="E84" s="36"/>
      <c r="F84" s="74">
        <f>+F91+F92</f>
        <v>4784.66</v>
      </c>
      <c r="G84" s="74">
        <f>+G91+G92</f>
        <v>3644.12</v>
      </c>
    </row>
    <row r="85" spans="1:7" s="2" customFormat="1" ht="12.75" customHeight="1">
      <c r="A85" s="24" t="s">
        <v>19</v>
      </c>
      <c r="B85" s="47" t="s">
        <v>126</v>
      </c>
      <c r="C85" s="30"/>
      <c r="D85" s="73"/>
      <c r="E85" s="36"/>
      <c r="F85" s="34"/>
      <c r="G85" s="34"/>
    </row>
    <row r="86" spans="1:7" s="2" customFormat="1" ht="12.75" customHeight="1">
      <c r="A86" s="24" t="s">
        <v>31</v>
      </c>
      <c r="B86" s="25" t="s">
        <v>127</v>
      </c>
      <c r="C86" s="75"/>
      <c r="D86" s="76"/>
      <c r="E86" s="37"/>
      <c r="F86" s="34"/>
      <c r="G86" s="34"/>
    </row>
    <row r="87" spans="1:7" s="2" customFormat="1" ht="12.75" customHeight="1">
      <c r="A87" s="29" t="s">
        <v>33</v>
      </c>
      <c r="B87" s="30"/>
      <c r="C87" s="31" t="s">
        <v>128</v>
      </c>
      <c r="D87" s="35"/>
      <c r="E87" s="37"/>
      <c r="F87" s="34"/>
      <c r="G87" s="34"/>
    </row>
    <row r="88" spans="1:7" s="2" customFormat="1" ht="12.75" customHeight="1">
      <c r="A88" s="29" t="s">
        <v>35</v>
      </c>
      <c r="B88" s="30"/>
      <c r="C88" s="31" t="s">
        <v>129</v>
      </c>
      <c r="D88" s="35"/>
      <c r="E88" s="37"/>
      <c r="F88" s="34"/>
      <c r="G88" s="34"/>
    </row>
    <row r="89" spans="1:7" s="2" customFormat="1" ht="12.75" customHeight="1">
      <c r="A89" s="52" t="s">
        <v>53</v>
      </c>
      <c r="B89" s="66" t="s">
        <v>130</v>
      </c>
      <c r="C89" s="66"/>
      <c r="D89" s="57"/>
      <c r="E89" s="37"/>
      <c r="F89" s="34"/>
      <c r="G89" s="34"/>
    </row>
    <row r="90" spans="1:7" s="2" customFormat="1" ht="12.75" customHeight="1">
      <c r="A90" s="40" t="s">
        <v>55</v>
      </c>
      <c r="B90" s="41" t="s">
        <v>131</v>
      </c>
      <c r="C90" s="42"/>
      <c r="D90" s="43"/>
      <c r="E90" s="37"/>
      <c r="F90" s="34">
        <f>F91+F92</f>
        <v>4784.66</v>
      </c>
      <c r="G90" s="34">
        <f>G91+G92</f>
        <v>3644.12</v>
      </c>
    </row>
    <row r="91" spans="1:7" s="2" customFormat="1" ht="12.75" customHeight="1">
      <c r="A91" s="29" t="s">
        <v>132</v>
      </c>
      <c r="B91" s="20"/>
      <c r="C91" s="31" t="s">
        <v>133</v>
      </c>
      <c r="D91" s="98"/>
      <c r="E91" s="36"/>
      <c r="F91" s="34">
        <v>1140.54</v>
      </c>
      <c r="G91" s="34">
        <v>5401.67</v>
      </c>
    </row>
    <row r="92" spans="1:7" s="2" customFormat="1" ht="12.75" customHeight="1">
      <c r="A92" s="29" t="s">
        <v>134</v>
      </c>
      <c r="B92" s="20"/>
      <c r="C92" s="31" t="s">
        <v>135</v>
      </c>
      <c r="D92" s="98"/>
      <c r="E92" s="36"/>
      <c r="F92" s="34">
        <v>3644.12</v>
      </c>
      <c r="G92" s="34">
        <v>-1757.55</v>
      </c>
    </row>
    <row r="93" spans="1:7" s="2" customFormat="1" ht="12.75" customHeight="1">
      <c r="A93" s="17" t="s">
        <v>136</v>
      </c>
      <c r="B93" s="95" t="s">
        <v>137</v>
      </c>
      <c r="C93" s="97"/>
      <c r="D93" s="97"/>
      <c r="E93" s="99"/>
      <c r="F93" s="34"/>
      <c r="G93" s="34"/>
    </row>
    <row r="94" spans="1:7" s="2" customFormat="1" ht="25.5" customHeight="1">
      <c r="A94" s="17"/>
      <c r="B94" s="70" t="s">
        <v>138</v>
      </c>
      <c r="C94" s="70"/>
      <c r="D94" s="70"/>
      <c r="E94" s="48"/>
      <c r="F94" s="74">
        <f>+F84+F64+F59</f>
        <v>1503288.3699999999</v>
      </c>
      <c r="G94" s="74">
        <f>+G84+G64+G59</f>
        <v>1539192.6500000001</v>
      </c>
    </row>
    <row r="95" spans="1:7" s="2" customFormat="1" ht="26.25" customHeight="1">
      <c r="A95" s="100"/>
      <c r="B95" s="101"/>
      <c r="C95" s="101"/>
      <c r="D95" s="101"/>
      <c r="E95" s="101"/>
      <c r="F95" s="3"/>
      <c r="G95" s="3"/>
    </row>
    <row r="96" spans="1:7" s="2" customFormat="1" ht="27" customHeight="1">
      <c r="A96" s="102" t="s">
        <v>139</v>
      </c>
      <c r="B96" s="102"/>
      <c r="C96" s="102"/>
      <c r="D96" s="102"/>
      <c r="E96" s="103"/>
      <c r="F96" s="102" t="s">
        <v>140</v>
      </c>
      <c r="G96" s="102"/>
    </row>
    <row r="97" spans="1:7" s="2" customFormat="1" ht="18.75" customHeight="1">
      <c r="A97" s="9" t="s">
        <v>141</v>
      </c>
      <c r="B97" s="9"/>
      <c r="C97" s="9"/>
      <c r="D97" s="9"/>
      <c r="E97" s="9"/>
      <c r="F97" s="9" t="s">
        <v>142</v>
      </c>
      <c r="G97" s="9"/>
    </row>
    <row r="98" spans="1:7" s="2" customFormat="1" ht="12.75">
      <c r="A98" s="104"/>
      <c r="B98" s="104"/>
      <c r="C98" s="104"/>
      <c r="D98" s="104"/>
      <c r="E98" s="9"/>
      <c r="F98" s="14"/>
      <c r="G98" s="14"/>
    </row>
    <row r="99" s="2" customFormat="1" ht="12.75">
      <c r="E99" s="3"/>
    </row>
    <row r="100" spans="1:7" s="2" customFormat="1" ht="15.75" customHeight="1">
      <c r="A100" s="102" t="s">
        <v>143</v>
      </c>
      <c r="B100" s="102"/>
      <c r="C100" s="102"/>
      <c r="D100" s="102"/>
      <c r="E100" s="102"/>
      <c r="F100" s="102" t="s">
        <v>144</v>
      </c>
      <c r="G100" s="102"/>
    </row>
    <row r="101" spans="1:7" s="2" customFormat="1" ht="20.25" customHeight="1">
      <c r="A101" s="9" t="s">
        <v>141</v>
      </c>
      <c r="B101" s="9"/>
      <c r="C101" s="9"/>
      <c r="D101" s="9"/>
      <c r="E101" s="9"/>
      <c r="F101" s="9" t="s">
        <v>142</v>
      </c>
      <c r="G101" s="9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 selectLockedCells="1" selectUnlockedCells="1"/>
  <mergeCells count="26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D96"/>
    <mergeCell ref="F96:G96"/>
    <mergeCell ref="A97:E97"/>
    <mergeCell ref="F97:G97"/>
    <mergeCell ref="A100:E100"/>
    <mergeCell ref="F100:G100"/>
    <mergeCell ref="A101:E101"/>
    <mergeCell ref="F101:G101"/>
  </mergeCells>
  <printOptions/>
  <pageMargins left="0.4986111111111111" right="0.5645833333333333" top="0.5902777777777778" bottom="0.5902777777777778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/>
  <cp:lastPrinted>2018-08-02T13:38:52Z</cp:lastPrinted>
  <dcterms:created xsi:type="dcterms:W3CDTF">2011-02-09T08:53:40Z</dcterms:created>
  <dcterms:modified xsi:type="dcterms:W3CDTF">2018-08-02T13:40:07Z</dcterms:modified>
  <cp:category/>
  <cp:version/>
  <cp:contentType/>
  <cp:contentStatus/>
  <cp:revision>12</cp:revision>
</cp:coreProperties>
</file>